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IGERs GIT\Hardware\mechanik\2016\Inventor\"/>
    </mc:Choice>
  </mc:AlternateContent>
  <workbookProtection lockWindows="1"/>
  <bookViews>
    <workbookView xWindow="2280" yWindow="0" windowWidth="16380" windowHeight="8190"/>
  </bookViews>
  <sheets>
    <sheet name="Rev A" sheetId="1" r:id="rId1"/>
  </sheets>
  <calcPr calcId="152511" iterateDelta="1E-4"/>
</workbook>
</file>

<file path=xl/calcChain.xml><?xml version="1.0" encoding="utf-8"?>
<calcChain xmlns="http://schemas.openxmlformats.org/spreadsheetml/2006/main">
  <c r="D23" i="1" l="1"/>
  <c r="D24" i="1"/>
  <c r="K23" i="1"/>
  <c r="L26" i="1"/>
  <c r="L34" i="1"/>
  <c r="D30" i="1"/>
  <c r="K48" i="1"/>
  <c r="D46" i="1"/>
  <c r="D44" i="1"/>
  <c r="D43" i="1"/>
  <c r="D42" i="1"/>
  <c r="D41" i="1"/>
  <c r="D40" i="1"/>
  <c r="D39" i="1"/>
  <c r="D38" i="1"/>
  <c r="D37" i="1"/>
  <c r="D36" i="1"/>
  <c r="D35" i="1"/>
  <c r="D34" i="1"/>
  <c r="D32" i="1"/>
  <c r="D31" i="1"/>
  <c r="D29" i="1"/>
  <c r="D28" i="1"/>
  <c r="D27" i="1"/>
  <c r="D26" i="1"/>
  <c r="D22" i="1"/>
  <c r="D21" i="1"/>
  <c r="D19" i="1"/>
  <c r="D17" i="1"/>
  <c r="D15" i="1"/>
  <c r="D13" i="1"/>
  <c r="D11" i="1"/>
  <c r="D10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<sst xmlns="http://schemas.openxmlformats.org/spreadsheetml/2006/main" count="145" uniqueCount="116">
  <si>
    <t>Anzahl Bots:</t>
  </si>
  <si>
    <t>ANZAHL</t>
  </si>
  <si>
    <t>BAUTEILNUMMER</t>
  </si>
  <si>
    <t>BESCHREIBUNG</t>
  </si>
  <si>
    <t>Benötigt</t>
  </si>
  <si>
    <t>Auf Lager (Andre)</t>
  </si>
  <si>
    <t>Auf Lager (Lab)</t>
  </si>
  <si>
    <t>Order</t>
  </si>
  <si>
    <t>Lieferant</t>
  </si>
  <si>
    <t>Bestellnummer</t>
  </si>
  <si>
    <t>Notiz</t>
  </si>
  <si>
    <t>Preis</t>
  </si>
  <si>
    <t>DIN 625 SKF - SKF 627</t>
  </si>
  <si>
    <t>Kugellager, beidseitig abgedichtet, ID=7mm, AD=22mm</t>
  </si>
  <si>
    <t>maedler.de</t>
  </si>
  <si>
    <t>627-2RSH-SKF</t>
  </si>
  <si>
    <t>DIN 625 SKF - SKF 623-2Z</t>
  </si>
  <si>
    <t>Kugellager, beidseitig Deckscheiben, ID=3mm, AD=10mm</t>
  </si>
  <si>
    <t>623-2Z-SKF</t>
  </si>
  <si>
    <t>Innenzahnrad z60</t>
  </si>
  <si>
    <t>Innenzahnkranz Messing, Modul 0.5, z=60</t>
  </si>
  <si>
    <t>Ritzel z18</t>
  </si>
  <si>
    <t>Stirnzahnrad 11SMnPb30, Modul 0.5, z=18</t>
  </si>
  <si>
    <t>Ritzel schmal z50</t>
  </si>
  <si>
    <t>Stirnzahnrad Messing, Modul 0.5, z=50</t>
  </si>
  <si>
    <t>Ritzel schmal z30</t>
  </si>
  <si>
    <t>Stirnzahnrad Messing Modul 0.5, z=30</t>
  </si>
  <si>
    <t>MaxonEC45-50W</t>
  </si>
  <si>
    <t>Motor Maxon EC45 flat, 50 Watt, 18V</t>
  </si>
  <si>
    <t>maxonmotor.de</t>
  </si>
  <si>
    <t>MaxonECmax22-25W</t>
  </si>
  <si>
    <t>Motor Maxon EC-max 22, 25 Watt, 12V</t>
  </si>
  <si>
    <t>E8P-X-157-S-D-M-X</t>
  </si>
  <si>
    <t>Encoder, US Digital, 2048 Ticks</t>
  </si>
  <si>
    <t>Pewatron</t>
  </si>
  <si>
    <t>Akku 4S1P 1800</t>
  </si>
  <si>
    <t>Akku, Hacker TopFuel Power-X, 1800mAh, 4S1P</t>
  </si>
  <si>
    <t>hacker-motor-shop.com</t>
  </si>
  <si>
    <t>Gummischlauch</t>
  </si>
  <si>
    <t>Silikonschlauch 10x16mm</t>
  </si>
  <si>
    <t>schlauch-profi.de</t>
  </si>
  <si>
    <t>10003910-16</t>
  </si>
  <si>
    <t>X-Ring 6x2.6</t>
  </si>
  <si>
    <t>X-Ring 6,02x2,62mm, NBR70</t>
  </si>
  <si>
    <t>ir-dichtungstechnik.de</t>
  </si>
  <si>
    <t>XRINGBS108NBR70</t>
  </si>
  <si>
    <t>Gelpad</t>
  </si>
  <si>
    <t>Vibrationsdämpfungs-Band, Taica GT-3, 10x4mm Pads, 2mm dick</t>
  </si>
  <si>
    <t>de.rs-online.com</t>
  </si>
  <si>
    <t>474-808</t>
  </si>
  <si>
    <t>Gelscheibe, Taica GC-2, 10x10mm, Dicke 5mm</t>
  </si>
  <si>
    <t>474-842</t>
  </si>
  <si>
    <t>M2.5x22</t>
  </si>
  <si>
    <t>Abstandsbolzen Typ B, M2.5, 22mm, Messing</t>
  </si>
  <si>
    <t>ettinger.de</t>
  </si>
  <si>
    <t>5.12.223</t>
  </si>
  <si>
    <t>M4x65</t>
  </si>
  <si>
    <t>Abstandsbolzen Typ A, M4, 65mm, Kunststoff</t>
  </si>
  <si>
    <t>5.30.465</t>
  </si>
  <si>
    <t>M3x30</t>
  </si>
  <si>
    <t>Abstandsbolzen Typ B, M3, 30mm, Kunststoff</t>
  </si>
  <si>
    <t>5.43.730</t>
  </si>
  <si>
    <t>M4x55</t>
  </si>
  <si>
    <t>Abstandsbolzen Typ B, M4, 55mm, Stahl</t>
  </si>
  <si>
    <t>5.14.551</t>
  </si>
  <si>
    <t>M4x30</t>
  </si>
  <si>
    <t>Abstandsbolzen Typ A, M4, 30mm, Alu</t>
  </si>
  <si>
    <t>5.04.308</t>
  </si>
  <si>
    <t>ISO 4762 - M2 x 5</t>
  </si>
  <si>
    <t>Zylinderschraube</t>
  </si>
  <si>
    <t>wegertseder.de</t>
  </si>
  <si>
    <t>2534-232</t>
  </si>
  <si>
    <t>ISO 4762 - M2,5 x 6</t>
  </si>
  <si>
    <t>2534-254</t>
  </si>
  <si>
    <t>DIN 7984 - M3 x 8</t>
  </si>
  <si>
    <t>Zylinderschraube, niedriger Kopf</t>
  </si>
  <si>
    <t>2594-932</t>
  </si>
  <si>
    <t>DIN 7984 - M4 x 6</t>
  </si>
  <si>
    <t>2594-954</t>
  </si>
  <si>
    <t>ISO 2338 - 3 m6 x 12</t>
  </si>
  <si>
    <t>Zylinderstift m6 3x12</t>
  </si>
  <si>
    <t>4347-196</t>
  </si>
  <si>
    <t>ISO 2338 - 2 m6 x 6</t>
  </si>
  <si>
    <t>Zylinderstift m6 2x6</t>
  </si>
  <si>
    <t>4347-140</t>
  </si>
  <si>
    <t>DIN 927 - M4 x 4-14H</t>
  </si>
  <si>
    <t>Zapfenschraube M4 4mm</t>
  </si>
  <si>
    <t>2102-846</t>
  </si>
  <si>
    <t>DIN 467 - M4</t>
  </si>
  <si>
    <t>Rändelmutter M4</t>
  </si>
  <si>
    <t>2058-782</t>
  </si>
  <si>
    <t>DIN 6799 - 6</t>
  </si>
  <si>
    <t>Sicherungsscheibe für Wellen</t>
  </si>
  <si>
    <t>1956-116</t>
  </si>
  <si>
    <t>ISO 1207 - M3 x 8</t>
  </si>
  <si>
    <t>Zylinderschraube mit Schlitz, Polyamid, schwarz</t>
  </si>
  <si>
    <t>3989-303</t>
  </si>
  <si>
    <t>DIN 988 4 x 8 x 0,2</t>
  </si>
  <si>
    <t>Passscheibe M4, 0.2mm</t>
  </si>
  <si>
    <t>1652-940</t>
  </si>
  <si>
    <t>Feder</t>
  </si>
  <si>
    <t>Zugfeder 5x51.2mm</t>
  </si>
  <si>
    <t>federnshop.com</t>
  </si>
  <si>
    <t>Z-006KX</t>
  </si>
  <si>
    <t>1 Pack =</t>
  </si>
  <si>
    <t>Loctite</t>
  </si>
  <si>
    <t>Wellensicherungskleber im Spenderstift</t>
  </si>
  <si>
    <t>476-7870</t>
  </si>
  <si>
    <t>Abstandsbolzen Typ B, M3, 30mm, Stahl</t>
  </si>
  <si>
    <t>5.13.301</t>
  </si>
  <si>
    <t>M3x10</t>
  </si>
  <si>
    <t>Abstandsbolzen Typ B, M3, 10mm, Kunststoff</t>
  </si>
  <si>
    <t>5.43.810</t>
  </si>
  <si>
    <t>779-0725</t>
  </si>
  <si>
    <t>Kupferlackdraht (Spule) 0.5mm, 6 Lagen</t>
  </si>
  <si>
    <t>Kupferlackdraht 221m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</si>
</sst>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70" formatCode="#,##0.00\ &quot;€&quot;"/>
  </numFmts>
  <fonts count="1" x14ac:knownFonts="1"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49" fontId="0" fillId="0" borderId="0" xfId="0" applyNumberFormat="1" applyFont="1"/>
    <xf numFmtId="164" fontId="0" fillId="0" borderId="0" xfId="0" applyNumberFormat="1"/>
    <xf numFmtId="164" fontId="0" fillId="0" borderId="0" xfId="0" applyNumberFormat="1" applyAlignment="1"/>
    <xf numFmtId="0" fontId="0" fillId="2" borderId="0" xfId="0" applyFill="1"/>
    <xf numFmtId="170" fontId="0" fillId="0" borderId="0" xfId="0" applyNumberFormat="1" applyAlignment="1"/>
    <xf numFmtId="170" fontId="0" fillId="0" borderId="0" xfId="0" applyNumberFormat="1"/>
    <xf numFmtId="0" fontId="0" fillId="0" borderId="0" xfId="0" applyFill="1"/>
    <xf numFmtId="17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indowProtection="1" tabSelected="1" zoomScaleNormal="100" workbookViewId="0">
      <pane ySplit="2" topLeftCell="A3" activePane="bottomLeft" state="frozen"/>
      <selection pane="bottomLeft" activeCell="N23" sqref="N23"/>
    </sheetView>
  </sheetViews>
  <sheetFormatPr baseColWidth="10" defaultColWidth="9.140625" defaultRowHeight="12.75" x14ac:dyDescent="0.2"/>
  <cols>
    <col min="1" max="1" width="10.7109375"/>
    <col min="2" max="2" width="26.42578125"/>
    <col min="3" max="3" width="55.5703125"/>
    <col min="4" max="4" width="9"/>
    <col min="5" max="5" width="18.85546875" customWidth="1"/>
    <col min="6" max="6" width="14.85546875" customWidth="1"/>
    <col min="7" max="7" width="10.85546875"/>
    <col min="8" max="8" width="22"/>
    <col min="9" max="9" width="18.7109375"/>
    <col min="10" max="1025" width="10.7109375"/>
  </cols>
  <sheetData>
    <row r="1" spans="1:11" x14ac:dyDescent="0.2">
      <c r="A1" t="s">
        <v>0</v>
      </c>
      <c r="B1">
        <v>12</v>
      </c>
    </row>
    <row r="2" spans="1:11" x14ac:dyDescent="0.2">
      <c r="A2" t="s">
        <v>1</v>
      </c>
      <c r="B2" t="s">
        <v>2</v>
      </c>
      <c r="C2" t="s">
        <v>3</v>
      </c>
      <c r="D2" t="s">
        <v>4</v>
      </c>
      <c r="E2" s="1" t="s">
        <v>5</v>
      </c>
      <c r="F2" s="1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</row>
    <row r="3" spans="1:11" x14ac:dyDescent="0.2">
      <c r="A3">
        <v>4</v>
      </c>
      <c r="B3" t="s">
        <v>12</v>
      </c>
      <c r="C3" s="1" t="s">
        <v>13</v>
      </c>
      <c r="D3">
        <f t="shared" ref="D3:D8" si="0">$B$1*A3</f>
        <v>48</v>
      </c>
      <c r="E3">
        <v>1</v>
      </c>
      <c r="F3" s="1">
        <v>51</v>
      </c>
      <c r="G3" s="5"/>
      <c r="H3" t="s">
        <v>14</v>
      </c>
      <c r="I3" s="2" t="s">
        <v>15</v>
      </c>
      <c r="K3" s="3"/>
    </row>
    <row r="4" spans="1:11" x14ac:dyDescent="0.2">
      <c r="A4">
        <v>2</v>
      </c>
      <c r="B4" t="s">
        <v>16</v>
      </c>
      <c r="C4" s="1" t="s">
        <v>17</v>
      </c>
      <c r="D4">
        <f t="shared" si="0"/>
        <v>24</v>
      </c>
      <c r="E4">
        <v>4</v>
      </c>
      <c r="F4" s="1">
        <v>25</v>
      </c>
      <c r="G4" s="5"/>
      <c r="H4" t="s">
        <v>14</v>
      </c>
      <c r="I4" s="2" t="s">
        <v>18</v>
      </c>
      <c r="K4" s="4"/>
    </row>
    <row r="5" spans="1:11" x14ac:dyDescent="0.2">
      <c r="A5">
        <v>4</v>
      </c>
      <c r="B5" t="s">
        <v>19</v>
      </c>
      <c r="C5" t="s">
        <v>20</v>
      </c>
      <c r="D5">
        <f t="shared" si="0"/>
        <v>48</v>
      </c>
      <c r="E5">
        <v>2</v>
      </c>
      <c r="F5" s="1"/>
      <c r="G5" s="5">
        <v>50</v>
      </c>
      <c r="H5" t="s">
        <v>14</v>
      </c>
      <c r="I5" s="2">
        <v>26146000</v>
      </c>
      <c r="K5" s="4"/>
    </row>
    <row r="6" spans="1:11" x14ac:dyDescent="0.2">
      <c r="A6">
        <v>4</v>
      </c>
      <c r="B6" t="s">
        <v>21</v>
      </c>
      <c r="C6" t="s">
        <v>22</v>
      </c>
      <c r="D6">
        <f t="shared" si="0"/>
        <v>48</v>
      </c>
      <c r="E6">
        <v>2</v>
      </c>
      <c r="F6" s="1"/>
      <c r="G6" s="5">
        <v>50</v>
      </c>
      <c r="H6" t="s">
        <v>14</v>
      </c>
      <c r="I6" s="2">
        <v>21101800</v>
      </c>
      <c r="K6" s="4"/>
    </row>
    <row r="7" spans="1:11" x14ac:dyDescent="0.2">
      <c r="A7">
        <v>1</v>
      </c>
      <c r="B7" t="s">
        <v>23</v>
      </c>
      <c r="C7" t="s">
        <v>24</v>
      </c>
      <c r="D7">
        <f t="shared" si="0"/>
        <v>12</v>
      </c>
      <c r="E7">
        <v>1</v>
      </c>
      <c r="F7" s="1">
        <v>13</v>
      </c>
      <c r="G7" s="5"/>
      <c r="H7" t="s">
        <v>14</v>
      </c>
      <c r="I7" s="2">
        <v>26105000</v>
      </c>
      <c r="K7" s="4"/>
    </row>
    <row r="8" spans="1:11" x14ac:dyDescent="0.2">
      <c r="A8">
        <v>1</v>
      </c>
      <c r="B8" t="s">
        <v>25</v>
      </c>
      <c r="C8" t="s">
        <v>26</v>
      </c>
      <c r="D8">
        <f t="shared" si="0"/>
        <v>12</v>
      </c>
      <c r="E8">
        <v>1</v>
      </c>
      <c r="F8" s="1">
        <v>13</v>
      </c>
      <c r="G8" s="5"/>
      <c r="H8" t="s">
        <v>14</v>
      </c>
      <c r="I8" s="2">
        <v>26103000</v>
      </c>
      <c r="K8" s="4"/>
    </row>
    <row r="9" spans="1:11" x14ac:dyDescent="0.2">
      <c r="F9" s="1"/>
      <c r="I9" s="2"/>
      <c r="K9" s="3"/>
    </row>
    <row r="10" spans="1:11" x14ac:dyDescent="0.2">
      <c r="A10">
        <v>4</v>
      </c>
      <c r="B10" t="s">
        <v>27</v>
      </c>
      <c r="C10" t="s">
        <v>28</v>
      </c>
      <c r="D10">
        <f>$B$1*A10</f>
        <v>48</v>
      </c>
      <c r="F10" s="1"/>
      <c r="G10" s="5">
        <v>38</v>
      </c>
      <c r="H10" t="s">
        <v>29</v>
      </c>
      <c r="I10" s="2">
        <v>339285</v>
      </c>
      <c r="K10" s="3"/>
    </row>
    <row r="11" spans="1:11" x14ac:dyDescent="0.2">
      <c r="A11">
        <v>1</v>
      </c>
      <c r="B11" t="s">
        <v>30</v>
      </c>
      <c r="C11" t="s">
        <v>31</v>
      </c>
      <c r="D11">
        <f>$B$1*A11</f>
        <v>12</v>
      </c>
      <c r="F11" s="1">
        <v>2</v>
      </c>
      <c r="G11" s="5">
        <v>7</v>
      </c>
      <c r="H11" t="s">
        <v>29</v>
      </c>
      <c r="I11" s="2">
        <v>283856</v>
      </c>
      <c r="K11" s="3"/>
    </row>
    <row r="12" spans="1:11" x14ac:dyDescent="0.2">
      <c r="F12" s="1"/>
      <c r="I12" s="2"/>
      <c r="K12" s="3"/>
    </row>
    <row r="13" spans="1:11" x14ac:dyDescent="0.2">
      <c r="A13">
        <v>4</v>
      </c>
      <c r="B13" t="s">
        <v>32</v>
      </c>
      <c r="C13" t="s">
        <v>33</v>
      </c>
      <c r="D13">
        <f>$B$1*A13</f>
        <v>48</v>
      </c>
      <c r="F13" s="1">
        <v>14</v>
      </c>
      <c r="G13" s="5">
        <v>35</v>
      </c>
      <c r="H13" t="s">
        <v>34</v>
      </c>
      <c r="I13" s="2"/>
      <c r="K13" s="3"/>
    </row>
    <row r="14" spans="1:11" x14ac:dyDescent="0.2">
      <c r="F14" s="1"/>
      <c r="I14" s="2"/>
      <c r="K14" s="3"/>
    </row>
    <row r="15" spans="1:11" x14ac:dyDescent="0.2">
      <c r="A15">
        <v>1</v>
      </c>
      <c r="B15" t="s">
        <v>35</v>
      </c>
      <c r="C15" t="s">
        <v>36</v>
      </c>
      <c r="D15">
        <f>$B$1*A15</f>
        <v>12</v>
      </c>
      <c r="E15">
        <v>1</v>
      </c>
      <c r="F15" s="1">
        <v>4</v>
      </c>
      <c r="H15" t="s">
        <v>37</v>
      </c>
      <c r="I15" s="2">
        <v>81800461</v>
      </c>
      <c r="J15" t="s">
        <v>104</v>
      </c>
      <c r="K15" s="3">
        <v>32.9</v>
      </c>
    </row>
    <row r="16" spans="1:11" x14ac:dyDescent="0.2">
      <c r="F16" s="1"/>
      <c r="I16" s="2"/>
      <c r="K16" s="3"/>
    </row>
    <row r="17" spans="1:12" x14ac:dyDescent="0.2">
      <c r="A17">
        <v>7.8E-2</v>
      </c>
      <c r="B17" t="s">
        <v>38</v>
      </c>
      <c r="C17" t="s">
        <v>39</v>
      </c>
      <c r="D17">
        <f>$B$1*A17</f>
        <v>0.93599999999999994</v>
      </c>
      <c r="E17">
        <v>1.1399999999999999</v>
      </c>
      <c r="F17" s="1"/>
      <c r="G17" s="5">
        <v>0</v>
      </c>
      <c r="H17" t="s">
        <v>40</v>
      </c>
      <c r="I17" s="2" t="s">
        <v>41</v>
      </c>
      <c r="K17" s="3"/>
    </row>
    <row r="18" spans="1:12" x14ac:dyDescent="0.2">
      <c r="F18" s="1"/>
      <c r="I18" s="2"/>
      <c r="K18" s="3"/>
    </row>
    <row r="19" spans="1:12" x14ac:dyDescent="0.2">
      <c r="A19">
        <v>80</v>
      </c>
      <c r="B19" t="s">
        <v>42</v>
      </c>
      <c r="C19" t="s">
        <v>43</v>
      </c>
      <c r="D19">
        <f>$B$1*A19</f>
        <v>960</v>
      </c>
      <c r="F19" s="1"/>
      <c r="G19">
        <v>1000</v>
      </c>
      <c r="H19" t="s">
        <v>44</v>
      </c>
      <c r="I19" s="2" t="s">
        <v>45</v>
      </c>
      <c r="K19" s="3">
        <v>104.9</v>
      </c>
    </row>
    <row r="20" spans="1:12" x14ac:dyDescent="0.2">
      <c r="F20" s="1"/>
      <c r="I20" s="2"/>
      <c r="K20" s="3"/>
    </row>
    <row r="21" spans="1:12" x14ac:dyDescent="0.2">
      <c r="A21">
        <v>2.4E-2</v>
      </c>
      <c r="B21" t="s">
        <v>46</v>
      </c>
      <c r="C21" t="s">
        <v>47</v>
      </c>
      <c r="D21">
        <f>$B$1*A21</f>
        <v>0.28800000000000003</v>
      </c>
      <c r="F21" s="1"/>
      <c r="G21">
        <v>1</v>
      </c>
      <c r="H21" t="s">
        <v>48</v>
      </c>
      <c r="I21" s="2" t="s">
        <v>49</v>
      </c>
      <c r="K21" s="4">
        <v>16.420000000000002</v>
      </c>
    </row>
    <row r="22" spans="1:12" x14ac:dyDescent="0.2">
      <c r="A22">
        <v>0.04</v>
      </c>
      <c r="B22" t="s">
        <v>46</v>
      </c>
      <c r="C22" t="s">
        <v>50</v>
      </c>
      <c r="D22">
        <f>$B$1*A22</f>
        <v>0.48</v>
      </c>
      <c r="E22">
        <v>0.08</v>
      </c>
      <c r="F22" s="1"/>
      <c r="G22">
        <v>1</v>
      </c>
      <c r="H22" t="s">
        <v>48</v>
      </c>
      <c r="I22" s="2" t="s">
        <v>51</v>
      </c>
      <c r="K22" s="4">
        <v>20.41</v>
      </c>
    </row>
    <row r="23" spans="1:12" x14ac:dyDescent="0.2">
      <c r="B23" t="s">
        <v>105</v>
      </c>
      <c r="C23" t="s">
        <v>106</v>
      </c>
      <c r="D23">
        <f t="shared" ref="D23:D24" si="1">$B$1*A23</f>
        <v>0</v>
      </c>
      <c r="F23" s="1"/>
      <c r="G23">
        <v>2</v>
      </c>
      <c r="H23" t="s">
        <v>48</v>
      </c>
      <c r="I23" t="s">
        <v>107</v>
      </c>
      <c r="K23" s="4">
        <f>20.66*2</f>
        <v>41.32</v>
      </c>
    </row>
    <row r="24" spans="1:12" x14ac:dyDescent="0.2">
      <c r="A24">
        <v>30</v>
      </c>
      <c r="B24" t="s">
        <v>115</v>
      </c>
      <c r="C24" t="s">
        <v>114</v>
      </c>
      <c r="D24">
        <f t="shared" si="1"/>
        <v>360</v>
      </c>
      <c r="E24">
        <v>100</v>
      </c>
      <c r="F24" s="1"/>
      <c r="G24">
        <v>2</v>
      </c>
      <c r="H24" t="s">
        <v>48</v>
      </c>
      <c r="I24" t="s">
        <v>113</v>
      </c>
      <c r="K24" s="4">
        <v>41.76</v>
      </c>
    </row>
    <row r="25" spans="1:12" x14ac:dyDescent="0.2">
      <c r="F25" s="1"/>
      <c r="I25" s="2"/>
      <c r="K25" s="3"/>
    </row>
    <row r="26" spans="1:12" x14ac:dyDescent="0.2">
      <c r="A26">
        <v>8</v>
      </c>
      <c r="B26" t="s">
        <v>52</v>
      </c>
      <c r="C26" t="s">
        <v>53</v>
      </c>
      <c r="D26">
        <f t="shared" ref="D26:D32" si="2">$B$1*A26</f>
        <v>96</v>
      </c>
      <c r="E26">
        <v>70</v>
      </c>
      <c r="F26" s="1"/>
      <c r="G26">
        <v>100</v>
      </c>
      <c r="H26" t="s">
        <v>54</v>
      </c>
      <c r="I26" t="s">
        <v>55</v>
      </c>
      <c r="K26" s="3">
        <v>17.399999999999999</v>
      </c>
      <c r="L26" s="11">
        <f>SUM(K26:K32)</f>
        <v>55.099999999999994</v>
      </c>
    </row>
    <row r="27" spans="1:12" x14ac:dyDescent="0.2">
      <c r="A27">
        <v>4</v>
      </c>
      <c r="B27" t="s">
        <v>110</v>
      </c>
      <c r="C27" t="s">
        <v>111</v>
      </c>
      <c r="D27">
        <f t="shared" si="2"/>
        <v>48</v>
      </c>
      <c r="F27" s="1"/>
      <c r="G27">
        <v>100</v>
      </c>
      <c r="H27" t="s">
        <v>54</v>
      </c>
      <c r="I27" t="s">
        <v>112</v>
      </c>
      <c r="K27" s="3">
        <v>24.7</v>
      </c>
      <c r="L27" s="10"/>
    </row>
    <row r="28" spans="1:12" x14ac:dyDescent="0.2">
      <c r="A28">
        <v>6</v>
      </c>
      <c r="B28" t="s">
        <v>56</v>
      </c>
      <c r="C28" t="s">
        <v>57</v>
      </c>
      <c r="D28">
        <f t="shared" si="2"/>
        <v>72</v>
      </c>
      <c r="E28">
        <v>8</v>
      </c>
      <c r="F28" s="1">
        <v>79</v>
      </c>
      <c r="G28" s="5">
        <v>0</v>
      </c>
      <c r="H28" t="s">
        <v>54</v>
      </c>
      <c r="I28" s="2" t="s">
        <v>58</v>
      </c>
      <c r="K28" s="3"/>
      <c r="L28" s="10"/>
    </row>
    <row r="29" spans="1:12" x14ac:dyDescent="0.2">
      <c r="A29">
        <v>4</v>
      </c>
      <c r="B29" t="s">
        <v>59</v>
      </c>
      <c r="C29" t="s">
        <v>60</v>
      </c>
      <c r="D29">
        <f t="shared" si="2"/>
        <v>48</v>
      </c>
      <c r="E29">
        <v>5</v>
      </c>
      <c r="F29" s="1">
        <v>65</v>
      </c>
      <c r="G29" s="5">
        <v>0</v>
      </c>
      <c r="H29" t="s">
        <v>54</v>
      </c>
      <c r="I29" s="2" t="s">
        <v>61</v>
      </c>
      <c r="K29" s="3"/>
      <c r="L29" s="10"/>
    </row>
    <row r="30" spans="1:12" x14ac:dyDescent="0.2">
      <c r="A30">
        <v>5</v>
      </c>
      <c r="B30" t="s">
        <v>59</v>
      </c>
      <c r="C30" t="s">
        <v>108</v>
      </c>
      <c r="D30">
        <f t="shared" si="2"/>
        <v>60</v>
      </c>
      <c r="F30" s="1"/>
      <c r="G30">
        <v>100</v>
      </c>
      <c r="H30" t="s">
        <v>54</v>
      </c>
      <c r="I30" t="s">
        <v>109</v>
      </c>
      <c r="K30" s="3">
        <v>13</v>
      </c>
      <c r="L30" s="10"/>
    </row>
    <row r="31" spans="1:12" x14ac:dyDescent="0.2">
      <c r="A31">
        <v>4</v>
      </c>
      <c r="B31" t="s">
        <v>62</v>
      </c>
      <c r="C31" t="s">
        <v>63</v>
      </c>
      <c r="D31">
        <f t="shared" si="2"/>
        <v>48</v>
      </c>
      <c r="E31">
        <v>4</v>
      </c>
      <c r="F31" s="1">
        <v>83</v>
      </c>
      <c r="G31" s="5">
        <v>0</v>
      </c>
      <c r="H31" t="s">
        <v>54</v>
      </c>
      <c r="I31" s="2" t="s">
        <v>64</v>
      </c>
      <c r="K31" s="3"/>
      <c r="L31" s="10"/>
    </row>
    <row r="32" spans="1:12" x14ac:dyDescent="0.2">
      <c r="A32">
        <v>2</v>
      </c>
      <c r="B32" t="s">
        <v>65</v>
      </c>
      <c r="C32" t="s">
        <v>66</v>
      </c>
      <c r="D32">
        <f t="shared" si="2"/>
        <v>24</v>
      </c>
      <c r="F32" s="1">
        <v>70</v>
      </c>
      <c r="G32" s="5">
        <v>0</v>
      </c>
      <c r="H32" t="s">
        <v>54</v>
      </c>
      <c r="I32" s="2" t="s">
        <v>67</v>
      </c>
      <c r="K32" s="3"/>
      <c r="L32" s="10"/>
    </row>
    <row r="33" spans="1:12" x14ac:dyDescent="0.2">
      <c r="F33" s="1"/>
      <c r="I33" s="2"/>
      <c r="K33" s="3"/>
    </row>
    <row r="34" spans="1:12" x14ac:dyDescent="0.2">
      <c r="A34">
        <v>35</v>
      </c>
      <c r="B34" t="s">
        <v>68</v>
      </c>
      <c r="C34" t="s">
        <v>69</v>
      </c>
      <c r="D34">
        <f t="shared" ref="D34:D44" si="3">$B$1*A34</f>
        <v>420</v>
      </c>
      <c r="E34">
        <v>2</v>
      </c>
      <c r="F34" s="1">
        <v>0</v>
      </c>
      <c r="G34" s="8">
        <v>1000</v>
      </c>
      <c r="H34" t="s">
        <v>70</v>
      </c>
      <c r="I34" s="2" t="s">
        <v>71</v>
      </c>
      <c r="K34" s="6">
        <v>25.82</v>
      </c>
      <c r="L34" s="9">
        <f>SUM(K34:K44)</f>
        <v>163.69999999999999</v>
      </c>
    </row>
    <row r="35" spans="1:12" x14ac:dyDescent="0.2">
      <c r="A35">
        <v>16</v>
      </c>
      <c r="B35" t="s">
        <v>72</v>
      </c>
      <c r="C35" t="s">
        <v>69</v>
      </c>
      <c r="D35">
        <f t="shared" si="3"/>
        <v>192</v>
      </c>
      <c r="E35">
        <v>3</v>
      </c>
      <c r="F35" s="1">
        <v>0</v>
      </c>
      <c r="G35" s="8">
        <v>200</v>
      </c>
      <c r="H35" t="s">
        <v>70</v>
      </c>
      <c r="I35" s="2" t="s">
        <v>73</v>
      </c>
      <c r="K35" s="6">
        <v>6.24</v>
      </c>
      <c r="L35" s="10"/>
    </row>
    <row r="36" spans="1:12" x14ac:dyDescent="0.2">
      <c r="A36">
        <v>31</v>
      </c>
      <c r="B36" t="s">
        <v>74</v>
      </c>
      <c r="C36" t="s">
        <v>75</v>
      </c>
      <c r="D36">
        <f t="shared" si="3"/>
        <v>372</v>
      </c>
      <c r="E36">
        <v>14</v>
      </c>
      <c r="F36" s="1">
        <v>363</v>
      </c>
      <c r="G36">
        <v>50</v>
      </c>
      <c r="H36" t="s">
        <v>70</v>
      </c>
      <c r="I36" s="2" t="s">
        <v>76</v>
      </c>
      <c r="K36" s="6">
        <v>3.2</v>
      </c>
      <c r="L36" s="10"/>
    </row>
    <row r="37" spans="1:12" x14ac:dyDescent="0.2">
      <c r="A37">
        <v>26</v>
      </c>
      <c r="B37" t="s">
        <v>77</v>
      </c>
      <c r="C37" t="s">
        <v>75</v>
      </c>
      <c r="D37">
        <f t="shared" si="3"/>
        <v>312</v>
      </c>
      <c r="E37">
        <v>45</v>
      </c>
      <c r="F37" s="1">
        <v>113</v>
      </c>
      <c r="G37">
        <v>500</v>
      </c>
      <c r="H37" t="s">
        <v>70</v>
      </c>
      <c r="I37" s="2" t="s">
        <v>78</v>
      </c>
      <c r="K37" s="6">
        <v>15.53</v>
      </c>
      <c r="L37" s="10"/>
    </row>
    <row r="38" spans="1:12" x14ac:dyDescent="0.2">
      <c r="A38">
        <v>6</v>
      </c>
      <c r="B38" t="s">
        <v>79</v>
      </c>
      <c r="C38" t="s">
        <v>80</v>
      </c>
      <c r="D38">
        <f t="shared" si="3"/>
        <v>72</v>
      </c>
      <c r="E38">
        <v>82</v>
      </c>
      <c r="F38" s="1">
        <v>0</v>
      </c>
      <c r="G38" s="5">
        <v>0</v>
      </c>
      <c r="H38" t="s">
        <v>70</v>
      </c>
      <c r="I38" s="2" t="s">
        <v>81</v>
      </c>
      <c r="K38" s="6"/>
      <c r="L38" s="10"/>
    </row>
    <row r="39" spans="1:12" x14ac:dyDescent="0.2">
      <c r="A39">
        <v>96</v>
      </c>
      <c r="B39" t="s">
        <v>82</v>
      </c>
      <c r="C39" t="s">
        <v>83</v>
      </c>
      <c r="D39">
        <f t="shared" si="3"/>
        <v>1152</v>
      </c>
      <c r="E39">
        <v>60</v>
      </c>
      <c r="F39" s="1">
        <v>0</v>
      </c>
      <c r="G39">
        <v>1200</v>
      </c>
      <c r="H39" t="s">
        <v>70</v>
      </c>
      <c r="I39" s="2" t="s">
        <v>84</v>
      </c>
      <c r="K39" s="6">
        <v>68.739999999999995</v>
      </c>
      <c r="L39" s="10"/>
    </row>
    <row r="40" spans="1:12" x14ac:dyDescent="0.2">
      <c r="A40">
        <v>12</v>
      </c>
      <c r="B40" t="s">
        <v>85</v>
      </c>
      <c r="C40" t="s">
        <v>86</v>
      </c>
      <c r="D40">
        <f t="shared" si="3"/>
        <v>144</v>
      </c>
      <c r="E40">
        <v>75</v>
      </c>
      <c r="F40" s="1">
        <v>0</v>
      </c>
      <c r="G40">
        <v>100</v>
      </c>
      <c r="H40" t="s">
        <v>70</v>
      </c>
      <c r="I40" s="2" t="s">
        <v>87</v>
      </c>
      <c r="K40" s="6">
        <v>15.78</v>
      </c>
      <c r="L40" s="10"/>
    </row>
    <row r="41" spans="1:12" x14ac:dyDescent="0.2">
      <c r="A41">
        <v>2</v>
      </c>
      <c r="B41" t="s">
        <v>88</v>
      </c>
      <c r="C41" t="s">
        <v>89</v>
      </c>
      <c r="D41">
        <f t="shared" si="3"/>
        <v>24</v>
      </c>
      <c r="F41" s="1">
        <v>0</v>
      </c>
      <c r="G41">
        <v>50</v>
      </c>
      <c r="H41" t="s">
        <v>70</v>
      </c>
      <c r="I41" s="2" t="s">
        <v>90</v>
      </c>
      <c r="K41" s="6">
        <v>14.88</v>
      </c>
      <c r="L41" s="10"/>
    </row>
    <row r="42" spans="1:12" x14ac:dyDescent="0.2">
      <c r="A42">
        <v>2</v>
      </c>
      <c r="B42" t="s">
        <v>91</v>
      </c>
      <c r="C42" t="s">
        <v>92</v>
      </c>
      <c r="D42">
        <f t="shared" si="3"/>
        <v>24</v>
      </c>
      <c r="E42">
        <v>90</v>
      </c>
      <c r="F42" s="1">
        <v>0</v>
      </c>
      <c r="G42" s="5">
        <v>0</v>
      </c>
      <c r="H42" t="s">
        <v>70</v>
      </c>
      <c r="I42" s="2" t="s">
        <v>93</v>
      </c>
      <c r="K42" s="6"/>
      <c r="L42" s="10"/>
    </row>
    <row r="43" spans="1:12" x14ac:dyDescent="0.2">
      <c r="A43">
        <v>8</v>
      </c>
      <c r="B43" t="s">
        <v>94</v>
      </c>
      <c r="C43" t="s">
        <v>95</v>
      </c>
      <c r="D43">
        <f t="shared" si="3"/>
        <v>96</v>
      </c>
      <c r="E43">
        <v>8</v>
      </c>
      <c r="F43" s="1">
        <v>0</v>
      </c>
      <c r="G43">
        <v>100</v>
      </c>
      <c r="H43" t="s">
        <v>70</v>
      </c>
      <c r="I43" t="s">
        <v>96</v>
      </c>
      <c r="K43" s="7">
        <v>5.87</v>
      </c>
      <c r="L43" s="10"/>
    </row>
    <row r="44" spans="1:12" x14ac:dyDescent="0.2">
      <c r="A44">
        <v>4</v>
      </c>
      <c r="B44" t="s">
        <v>97</v>
      </c>
      <c r="C44" t="s">
        <v>98</v>
      </c>
      <c r="D44">
        <f t="shared" si="3"/>
        <v>48</v>
      </c>
      <c r="F44" s="1">
        <v>0</v>
      </c>
      <c r="G44">
        <v>100</v>
      </c>
      <c r="H44" t="s">
        <v>70</v>
      </c>
      <c r="I44" t="s">
        <v>99</v>
      </c>
      <c r="K44" s="7">
        <v>7.64</v>
      </c>
      <c r="L44" s="10"/>
    </row>
    <row r="45" spans="1:12" x14ac:dyDescent="0.2">
      <c r="F45" s="1"/>
      <c r="K45" s="7"/>
    </row>
    <row r="46" spans="1:12" x14ac:dyDescent="0.2">
      <c r="A46">
        <v>4</v>
      </c>
      <c r="B46" t="s">
        <v>100</v>
      </c>
      <c r="C46" t="s">
        <v>101</v>
      </c>
      <c r="D46">
        <f>$B$1*A46</f>
        <v>48</v>
      </c>
      <c r="E46">
        <v>1</v>
      </c>
      <c r="F46" s="1">
        <v>19</v>
      </c>
      <c r="G46">
        <v>40</v>
      </c>
      <c r="H46" t="s">
        <v>102</v>
      </c>
      <c r="I46" t="s">
        <v>103</v>
      </c>
      <c r="K46" s="7">
        <v>28</v>
      </c>
    </row>
    <row r="47" spans="1:12" x14ac:dyDescent="0.2">
      <c r="F47" s="1"/>
    </row>
    <row r="48" spans="1:12" x14ac:dyDescent="0.2">
      <c r="K48" s="3">
        <f>SUM(K3:K43)</f>
        <v>468.86999999999995</v>
      </c>
    </row>
  </sheetData>
  <mergeCells count="2">
    <mergeCell ref="L34:L44"/>
    <mergeCell ref="L26:L32"/>
  </mergeCells>
  <pageMargins left="0.78749999999999998" right="0.78749999999999998" top="0.98402777777777795" bottom="0.9840277777777779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Rev 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</cp:lastModifiedBy>
  <cp:revision>0</cp:revision>
  <dcterms:created xsi:type="dcterms:W3CDTF">2012-11-21T10:08:48Z</dcterms:created>
  <dcterms:modified xsi:type="dcterms:W3CDTF">2016-06-02T22:34:48Z</dcterms:modified>
  <dc:language>de-DE</dc:language>
</cp:coreProperties>
</file>